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# 2. Documentos Técnicos\DOCUMENTOS TÉCNICOS 2025\BOLETIM\01_Janeiro\"/>
    </mc:Choice>
  </mc:AlternateContent>
  <bookViews>
    <workbookView xWindow="0" yWindow="0" windowWidth="28800" windowHeight="13590" activeTab="6"/>
  </bookViews>
  <sheets>
    <sheet name="26-12" sheetId="1225" r:id="rId1"/>
    <sheet name="27-12" sheetId="1226" r:id="rId2"/>
    <sheet name="28-12" sheetId="1227" r:id="rId3"/>
    <sheet name="29-12" sheetId="1228" r:id="rId4"/>
    <sheet name="30-12" sheetId="1229" r:id="rId5"/>
    <sheet name="31-12" sheetId="1230" r:id="rId6"/>
    <sheet name="01-01" sheetId="1231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231" l="1"/>
  <c r="E54" i="1231"/>
  <c r="F53" i="1231"/>
  <c r="E53" i="1231"/>
  <c r="F52" i="1231"/>
  <c r="E52" i="1231"/>
  <c r="F51" i="1231"/>
  <c r="E51" i="1231"/>
  <c r="F50" i="1231"/>
  <c r="E50" i="1231"/>
  <c r="F49" i="1231"/>
  <c r="E49" i="1231"/>
  <c r="F48" i="1231"/>
  <c r="E48" i="1231"/>
  <c r="F47" i="1231"/>
  <c r="E47" i="1231"/>
  <c r="F46" i="1231"/>
  <c r="E46" i="1231"/>
  <c r="F45" i="1231"/>
  <c r="E45" i="1231"/>
  <c r="F44" i="1231"/>
  <c r="E44" i="1231"/>
  <c r="F43" i="1231"/>
  <c r="E43" i="1231"/>
  <c r="F42" i="1231"/>
  <c r="E42" i="1231"/>
  <c r="F41" i="1231"/>
  <c r="E41" i="1231"/>
  <c r="F40" i="1231"/>
  <c r="E40" i="1231"/>
  <c r="F39" i="1231"/>
  <c r="E39" i="1231"/>
  <c r="F38" i="1231"/>
  <c r="E38" i="1231"/>
  <c r="F37" i="1231"/>
  <c r="E37" i="1231"/>
  <c r="F36" i="1231"/>
  <c r="E36" i="1231"/>
  <c r="F35" i="1231"/>
  <c r="E35" i="1231"/>
  <c r="F34" i="1231"/>
  <c r="E34" i="1231"/>
  <c r="F33" i="1231"/>
  <c r="E33" i="1231"/>
  <c r="F32" i="1231"/>
  <c r="E32" i="1231"/>
  <c r="F31" i="1231"/>
  <c r="E31" i="1231"/>
  <c r="F30" i="1231"/>
  <c r="E30" i="1231"/>
  <c r="F29" i="1231"/>
  <c r="E29" i="1231"/>
  <c r="F28" i="1231"/>
  <c r="E28" i="1231"/>
  <c r="F27" i="1231"/>
  <c r="E27" i="1231"/>
  <c r="F26" i="1231"/>
  <c r="E26" i="1231"/>
  <c r="F25" i="1231"/>
  <c r="E25" i="1231"/>
  <c r="F24" i="1231"/>
  <c r="E24" i="1231"/>
  <c r="F23" i="1231"/>
  <c r="E23" i="1231"/>
  <c r="F22" i="1231"/>
  <c r="E22" i="1231"/>
  <c r="F21" i="1231"/>
  <c r="E21" i="1231"/>
  <c r="F20" i="1231"/>
  <c r="E20" i="1231"/>
  <c r="F19" i="1231"/>
  <c r="E19" i="1231"/>
  <c r="F18" i="1231"/>
  <c r="E18" i="1231"/>
  <c r="F17" i="1231"/>
  <c r="E17" i="1231"/>
  <c r="F16" i="1231"/>
  <c r="E16" i="1231"/>
  <c r="F15" i="1231"/>
  <c r="E15" i="1231"/>
  <c r="F14" i="1231"/>
  <c r="E14" i="1231"/>
  <c r="F13" i="1231"/>
  <c r="E13" i="1231"/>
  <c r="F12" i="1231"/>
  <c r="E12" i="1231"/>
  <c r="F11" i="1231"/>
  <c r="E11" i="1231"/>
  <c r="F10" i="1231"/>
  <c r="E10" i="1231"/>
  <c r="F9" i="1231"/>
  <c r="E9" i="1231"/>
  <c r="F8" i="1231"/>
  <c r="E8" i="1231"/>
  <c r="F7" i="1231"/>
  <c r="E7" i="1231"/>
  <c r="F6" i="1231"/>
  <c r="E6" i="1231"/>
  <c r="F5" i="1231"/>
  <c r="E5" i="1231"/>
  <c r="F4" i="1231"/>
  <c r="E4" i="1231"/>
  <c r="H54" i="1231"/>
  <c r="H53" i="1231"/>
  <c r="H52" i="1231"/>
  <c r="H51" i="1231"/>
  <c r="H50" i="1231"/>
  <c r="H49" i="1231"/>
  <c r="H48" i="1231"/>
  <c r="H47" i="1231"/>
  <c r="H46" i="1231"/>
  <c r="H45" i="1231"/>
  <c r="H44" i="1231"/>
  <c r="H43" i="1231"/>
  <c r="H42" i="1231"/>
  <c r="H41" i="1231"/>
  <c r="H40" i="1231"/>
  <c r="H39" i="1231"/>
  <c r="H38" i="1231"/>
  <c r="H37" i="1231"/>
  <c r="H36" i="1231"/>
  <c r="H35" i="1231"/>
  <c r="H34" i="1231"/>
  <c r="H33" i="1231"/>
  <c r="H32" i="1231"/>
  <c r="H31" i="1231"/>
  <c r="H29" i="1231"/>
  <c r="H28" i="1231"/>
  <c r="H27" i="1231"/>
  <c r="H26" i="1231"/>
  <c r="H25" i="1231"/>
  <c r="H24" i="1231"/>
  <c r="H23" i="1231"/>
  <c r="H22" i="1231"/>
  <c r="H21" i="1231"/>
  <c r="H20" i="1231"/>
  <c r="H19" i="1231"/>
  <c r="H18" i="1231"/>
  <c r="H17" i="1231"/>
  <c r="H16" i="1231"/>
  <c r="H15" i="1231"/>
  <c r="H14" i="1231"/>
  <c r="H13" i="1231"/>
  <c r="H12" i="1231"/>
  <c r="H11" i="1231"/>
  <c r="H10" i="1231"/>
  <c r="H9" i="1231"/>
  <c r="H8" i="1231"/>
  <c r="H7" i="1231"/>
  <c r="H6" i="1231"/>
  <c r="H5" i="1231"/>
  <c r="H4" i="1231"/>
  <c r="F54" i="1230"/>
  <c r="E54" i="1230"/>
  <c r="F53" i="1230"/>
  <c r="E53" i="1230"/>
  <c r="F52" i="1230"/>
  <c r="E52" i="1230"/>
  <c r="F51" i="1230"/>
  <c r="E51" i="1230"/>
  <c r="F50" i="1230"/>
  <c r="E50" i="1230"/>
  <c r="F49" i="1230"/>
  <c r="E49" i="1230"/>
  <c r="F48" i="1230"/>
  <c r="E48" i="1230"/>
  <c r="F47" i="1230"/>
  <c r="E47" i="1230"/>
  <c r="F46" i="1230"/>
  <c r="E46" i="1230"/>
  <c r="F45" i="1230"/>
  <c r="E45" i="1230"/>
  <c r="F44" i="1230"/>
  <c r="E44" i="1230"/>
  <c r="F43" i="1230"/>
  <c r="E43" i="1230"/>
  <c r="F42" i="1230"/>
  <c r="E42" i="1230"/>
  <c r="F41" i="1230"/>
  <c r="E41" i="1230"/>
  <c r="F40" i="1230"/>
  <c r="E40" i="1230"/>
  <c r="F39" i="1230"/>
  <c r="E39" i="1230"/>
  <c r="F38" i="1230"/>
  <c r="E38" i="1230"/>
  <c r="F37" i="1230"/>
  <c r="E37" i="1230"/>
  <c r="F36" i="1230"/>
  <c r="E36" i="1230"/>
  <c r="F35" i="1230"/>
  <c r="E35" i="1230"/>
  <c r="F34" i="1230"/>
  <c r="E34" i="1230"/>
  <c r="F33" i="1230"/>
  <c r="E33" i="1230"/>
  <c r="F32" i="1230"/>
  <c r="E32" i="1230"/>
  <c r="F31" i="1230"/>
  <c r="E31" i="1230"/>
  <c r="F30" i="1230"/>
  <c r="E30" i="1230"/>
  <c r="F29" i="1230"/>
  <c r="E29" i="1230"/>
  <c r="F28" i="1230"/>
  <c r="E28" i="1230"/>
  <c r="F27" i="1230"/>
  <c r="E27" i="1230"/>
  <c r="F26" i="1230"/>
  <c r="E26" i="1230"/>
  <c r="F25" i="1230"/>
  <c r="E25" i="1230"/>
  <c r="F24" i="1230"/>
  <c r="E24" i="1230"/>
  <c r="F23" i="1230"/>
  <c r="E23" i="1230"/>
  <c r="F22" i="1230"/>
  <c r="E22" i="1230"/>
  <c r="F21" i="1230"/>
  <c r="E21" i="1230"/>
  <c r="F20" i="1230"/>
  <c r="E20" i="1230"/>
  <c r="F19" i="1230"/>
  <c r="E19" i="1230"/>
  <c r="F18" i="1230"/>
  <c r="E18" i="1230"/>
  <c r="F17" i="1230"/>
  <c r="E17" i="1230"/>
  <c r="F16" i="1230"/>
  <c r="E16" i="1230"/>
  <c r="F15" i="1230"/>
  <c r="E15" i="1230"/>
  <c r="F14" i="1230"/>
  <c r="E14" i="1230"/>
  <c r="F13" i="1230"/>
  <c r="E13" i="1230"/>
  <c r="F12" i="1230"/>
  <c r="E12" i="1230"/>
  <c r="F11" i="1230"/>
  <c r="E11" i="1230"/>
  <c r="F10" i="1230"/>
  <c r="E10" i="1230"/>
  <c r="F9" i="1230"/>
  <c r="E9" i="1230"/>
  <c r="F8" i="1230"/>
  <c r="E8" i="1230"/>
  <c r="F7" i="1230"/>
  <c r="E7" i="1230"/>
  <c r="F6" i="1230"/>
  <c r="E6" i="1230"/>
  <c r="F5" i="1230"/>
  <c r="E5" i="1230"/>
  <c r="F4" i="1230"/>
  <c r="E4" i="1230"/>
  <c r="F54" i="1229"/>
  <c r="E54" i="1229"/>
  <c r="F53" i="1229"/>
  <c r="E53" i="1229"/>
  <c r="F52" i="1229"/>
  <c r="E52" i="1229"/>
  <c r="F51" i="1229"/>
  <c r="E51" i="1229"/>
  <c r="F50" i="1229"/>
  <c r="E50" i="1229"/>
  <c r="F49" i="1229"/>
  <c r="E49" i="1229"/>
  <c r="F48" i="1229"/>
  <c r="E48" i="1229"/>
  <c r="F47" i="1229"/>
  <c r="E47" i="1229"/>
  <c r="F46" i="1229"/>
  <c r="E46" i="1229"/>
  <c r="F45" i="1229"/>
  <c r="E45" i="1229"/>
  <c r="F44" i="1229"/>
  <c r="E44" i="1229"/>
  <c r="F43" i="1229"/>
  <c r="E43" i="1229"/>
  <c r="F42" i="1229"/>
  <c r="E42" i="1229"/>
  <c r="F41" i="1229"/>
  <c r="E41" i="1229"/>
  <c r="F40" i="1229"/>
  <c r="E40" i="1229"/>
  <c r="F39" i="1229"/>
  <c r="E39" i="1229"/>
  <c r="F38" i="1229"/>
  <c r="E38" i="1229"/>
  <c r="F37" i="1229"/>
  <c r="E37" i="1229"/>
  <c r="F36" i="1229"/>
  <c r="E36" i="1229"/>
  <c r="F35" i="1229"/>
  <c r="E35" i="1229"/>
  <c r="F34" i="1229"/>
  <c r="E34" i="1229"/>
  <c r="F33" i="1229"/>
  <c r="E33" i="1229"/>
  <c r="F32" i="1229"/>
  <c r="E32" i="1229"/>
  <c r="F31" i="1229"/>
  <c r="E31" i="1229"/>
  <c r="F30" i="1229"/>
  <c r="E30" i="1229"/>
  <c r="F29" i="1229"/>
  <c r="E29" i="1229"/>
  <c r="F28" i="1229"/>
  <c r="E28" i="1229"/>
  <c r="F27" i="1229"/>
  <c r="E27" i="1229"/>
  <c r="F26" i="1229"/>
  <c r="E26" i="1229"/>
  <c r="F25" i="1229"/>
  <c r="E25" i="1229"/>
  <c r="F24" i="1229"/>
  <c r="E24" i="1229"/>
  <c r="F23" i="1229"/>
  <c r="E23" i="1229"/>
  <c r="F22" i="1229"/>
  <c r="E22" i="1229"/>
  <c r="F21" i="1229"/>
  <c r="E21" i="1229"/>
  <c r="F20" i="1229"/>
  <c r="E20" i="1229"/>
  <c r="F19" i="1229"/>
  <c r="E19" i="1229"/>
  <c r="F18" i="1229"/>
  <c r="E18" i="1229"/>
  <c r="F17" i="1229"/>
  <c r="E17" i="1229"/>
  <c r="F16" i="1229"/>
  <c r="E16" i="1229"/>
  <c r="F15" i="1229"/>
  <c r="E15" i="1229"/>
  <c r="F14" i="1229"/>
  <c r="E14" i="1229"/>
  <c r="F13" i="1229"/>
  <c r="E13" i="1229"/>
  <c r="F12" i="1229"/>
  <c r="E12" i="1229"/>
  <c r="F11" i="1229"/>
  <c r="E11" i="1229"/>
  <c r="F10" i="1229"/>
  <c r="E10" i="1229"/>
  <c r="F9" i="1229"/>
  <c r="E9" i="1229"/>
  <c r="F8" i="1229"/>
  <c r="E8" i="1229"/>
  <c r="F7" i="1229"/>
  <c r="E7" i="1229"/>
  <c r="F6" i="1229"/>
  <c r="E6" i="1229"/>
  <c r="F5" i="1229"/>
  <c r="E5" i="1229"/>
  <c r="F4" i="1229"/>
  <c r="E4" i="1229"/>
  <c r="F54" i="1228"/>
  <c r="E54" i="1228"/>
  <c r="F53" i="1228"/>
  <c r="E53" i="1228"/>
  <c r="F52" i="1228"/>
  <c r="E52" i="1228"/>
  <c r="F51" i="1228"/>
  <c r="E51" i="1228"/>
  <c r="F50" i="1228"/>
  <c r="E50" i="1228"/>
  <c r="F49" i="1228"/>
  <c r="E49" i="1228"/>
  <c r="F48" i="1228"/>
  <c r="E48" i="1228"/>
  <c r="F47" i="1228"/>
  <c r="E47" i="1228"/>
  <c r="F46" i="1228"/>
  <c r="E46" i="1228"/>
  <c r="F45" i="1228"/>
  <c r="E45" i="1228"/>
  <c r="F44" i="1228"/>
  <c r="E44" i="1228"/>
  <c r="F43" i="1228"/>
  <c r="E43" i="1228"/>
  <c r="F42" i="1228"/>
  <c r="E42" i="1228"/>
  <c r="F41" i="1228"/>
  <c r="E41" i="1228"/>
  <c r="F40" i="1228"/>
  <c r="E40" i="1228"/>
  <c r="F39" i="1228"/>
  <c r="E39" i="1228"/>
  <c r="F38" i="1228"/>
  <c r="E38" i="1228"/>
  <c r="F37" i="1228"/>
  <c r="E37" i="1228"/>
  <c r="F36" i="1228"/>
  <c r="E36" i="1228"/>
  <c r="F35" i="1228"/>
  <c r="E35" i="1228"/>
  <c r="F34" i="1228"/>
  <c r="E34" i="1228"/>
  <c r="F33" i="1228"/>
  <c r="E33" i="1228"/>
  <c r="F32" i="1228"/>
  <c r="E32" i="1228"/>
  <c r="F31" i="1228"/>
  <c r="E31" i="1228"/>
  <c r="F30" i="1228"/>
  <c r="E30" i="1228"/>
  <c r="F29" i="1228"/>
  <c r="E29" i="1228"/>
  <c r="F28" i="1228"/>
  <c r="E28" i="1228"/>
  <c r="F27" i="1228"/>
  <c r="E27" i="1228"/>
  <c r="F26" i="1228"/>
  <c r="E26" i="1228"/>
  <c r="F25" i="1228"/>
  <c r="E25" i="1228"/>
  <c r="F24" i="1228"/>
  <c r="E24" i="1228"/>
  <c r="F23" i="1228"/>
  <c r="E23" i="1228"/>
  <c r="F22" i="1228"/>
  <c r="E22" i="1228"/>
  <c r="F21" i="1228"/>
  <c r="E21" i="1228"/>
  <c r="F20" i="1228"/>
  <c r="E20" i="1228"/>
  <c r="F19" i="1228"/>
  <c r="E19" i="1228"/>
  <c r="F18" i="1228"/>
  <c r="E18" i="1228"/>
  <c r="F17" i="1228"/>
  <c r="E17" i="1228"/>
  <c r="F16" i="1228"/>
  <c r="E16" i="1228"/>
  <c r="F15" i="1228"/>
  <c r="E15" i="1228"/>
  <c r="F14" i="1228"/>
  <c r="E14" i="1228"/>
  <c r="F13" i="1228"/>
  <c r="E13" i="1228"/>
  <c r="F12" i="1228"/>
  <c r="E12" i="1228"/>
  <c r="F11" i="1228"/>
  <c r="E11" i="1228"/>
  <c r="F10" i="1228"/>
  <c r="E10" i="1228"/>
  <c r="F9" i="1228"/>
  <c r="E9" i="1228"/>
  <c r="F8" i="1228"/>
  <c r="E8" i="1228"/>
  <c r="F7" i="1228"/>
  <c r="E7" i="1228"/>
  <c r="F6" i="1228"/>
  <c r="E6" i="1228"/>
  <c r="F5" i="1228"/>
  <c r="E5" i="1228"/>
  <c r="F4" i="1228"/>
  <c r="E4" i="1228"/>
  <c r="F54" i="1227"/>
  <c r="E54" i="1227"/>
  <c r="F53" i="1227"/>
  <c r="E53" i="1227"/>
  <c r="F52" i="1227"/>
  <c r="E52" i="1227"/>
  <c r="F51" i="1227"/>
  <c r="E51" i="1227"/>
  <c r="F50" i="1227"/>
  <c r="E50" i="1227"/>
  <c r="F49" i="1227"/>
  <c r="E49" i="1227"/>
  <c r="F48" i="1227"/>
  <c r="E48" i="1227"/>
  <c r="F47" i="1227"/>
  <c r="E47" i="1227"/>
  <c r="F46" i="1227"/>
  <c r="E46" i="1227"/>
  <c r="F45" i="1227"/>
  <c r="E45" i="1227"/>
  <c r="F44" i="1227"/>
  <c r="E44" i="1227"/>
  <c r="F43" i="1227"/>
  <c r="E43" i="1227"/>
  <c r="F42" i="1227"/>
  <c r="E42" i="1227"/>
  <c r="F41" i="1227"/>
  <c r="E41" i="1227"/>
  <c r="F40" i="1227"/>
  <c r="E40" i="1227"/>
  <c r="F39" i="1227"/>
  <c r="E39" i="1227"/>
  <c r="F38" i="1227"/>
  <c r="E38" i="1227"/>
  <c r="F37" i="1227"/>
  <c r="E37" i="1227"/>
  <c r="F36" i="1227"/>
  <c r="E36" i="1227"/>
  <c r="F35" i="1227"/>
  <c r="E35" i="1227"/>
  <c r="F34" i="1227"/>
  <c r="E34" i="1227"/>
  <c r="F33" i="1227"/>
  <c r="E33" i="1227"/>
  <c r="F32" i="1227"/>
  <c r="E32" i="1227"/>
  <c r="F31" i="1227"/>
  <c r="E31" i="1227"/>
  <c r="F30" i="1227"/>
  <c r="E30" i="1227"/>
  <c r="F29" i="1227"/>
  <c r="E29" i="1227"/>
  <c r="F28" i="1227"/>
  <c r="E28" i="1227"/>
  <c r="F27" i="1227"/>
  <c r="E27" i="1227"/>
  <c r="F26" i="1227"/>
  <c r="E26" i="1227"/>
  <c r="F25" i="1227"/>
  <c r="E25" i="1227"/>
  <c r="F24" i="1227"/>
  <c r="E24" i="1227"/>
  <c r="F23" i="1227"/>
  <c r="E23" i="1227"/>
  <c r="F22" i="1227"/>
  <c r="E22" i="1227"/>
  <c r="F21" i="1227"/>
  <c r="E21" i="1227"/>
  <c r="F20" i="1227"/>
  <c r="E20" i="1227"/>
  <c r="F19" i="1227"/>
  <c r="E19" i="1227"/>
  <c r="F18" i="1227"/>
  <c r="E18" i="1227"/>
  <c r="F17" i="1227"/>
  <c r="E17" i="1227"/>
  <c r="F16" i="1227"/>
  <c r="E16" i="1227"/>
  <c r="F15" i="1227"/>
  <c r="E15" i="1227"/>
  <c r="F14" i="1227"/>
  <c r="E14" i="1227"/>
  <c r="F13" i="1227"/>
  <c r="E13" i="1227"/>
  <c r="F12" i="1227"/>
  <c r="E12" i="1227"/>
  <c r="F11" i="1227"/>
  <c r="E11" i="1227"/>
  <c r="F10" i="1227"/>
  <c r="E10" i="1227"/>
  <c r="F9" i="1227"/>
  <c r="E9" i="1227"/>
  <c r="F8" i="1227"/>
  <c r="E8" i="1227"/>
  <c r="F7" i="1227"/>
  <c r="E7" i="1227"/>
  <c r="F6" i="1227"/>
  <c r="E6" i="1227"/>
  <c r="F5" i="1227"/>
  <c r="E5" i="1227"/>
  <c r="F4" i="1227"/>
  <c r="E4" i="1227"/>
  <c r="F54" i="1226"/>
  <c r="E54" i="1226"/>
  <c r="F53" i="1226"/>
  <c r="E53" i="1226"/>
  <c r="F52" i="1226"/>
  <c r="E52" i="1226"/>
  <c r="F51" i="1226"/>
  <c r="E51" i="1226"/>
  <c r="F50" i="1226"/>
  <c r="E50" i="1226"/>
  <c r="F49" i="1226"/>
  <c r="E49" i="1226"/>
  <c r="F48" i="1226"/>
  <c r="E48" i="1226"/>
  <c r="F47" i="1226"/>
  <c r="E47" i="1226"/>
  <c r="F46" i="1226"/>
  <c r="E46" i="1226"/>
  <c r="F45" i="1226"/>
  <c r="E45" i="1226"/>
  <c r="F44" i="1226"/>
  <c r="E44" i="1226"/>
  <c r="F43" i="1226"/>
  <c r="E43" i="1226"/>
  <c r="F42" i="1226"/>
  <c r="E42" i="1226"/>
  <c r="F41" i="1226"/>
  <c r="E41" i="1226"/>
  <c r="F40" i="1226"/>
  <c r="E40" i="1226"/>
  <c r="F39" i="1226"/>
  <c r="E39" i="1226"/>
  <c r="F38" i="1226"/>
  <c r="E38" i="1226"/>
  <c r="F37" i="1226"/>
  <c r="E37" i="1226"/>
  <c r="F36" i="1226"/>
  <c r="E36" i="1226"/>
  <c r="F35" i="1226"/>
  <c r="E35" i="1226"/>
  <c r="F34" i="1226"/>
  <c r="E34" i="1226"/>
  <c r="F33" i="1226"/>
  <c r="E33" i="1226"/>
  <c r="F32" i="1226"/>
  <c r="E32" i="1226"/>
  <c r="F31" i="1226"/>
  <c r="E31" i="1226"/>
  <c r="F30" i="1226"/>
  <c r="E30" i="1226"/>
  <c r="F29" i="1226"/>
  <c r="E29" i="1226"/>
  <c r="F28" i="1226"/>
  <c r="E28" i="1226"/>
  <c r="F27" i="1226"/>
  <c r="E27" i="1226"/>
  <c r="F26" i="1226"/>
  <c r="E26" i="1226"/>
  <c r="F25" i="1226"/>
  <c r="E25" i="1226"/>
  <c r="F24" i="1226"/>
  <c r="E24" i="1226"/>
  <c r="F23" i="1226"/>
  <c r="E23" i="1226"/>
  <c r="F22" i="1226"/>
  <c r="E22" i="1226"/>
  <c r="F21" i="1226"/>
  <c r="E21" i="1226"/>
  <c r="F20" i="1226"/>
  <c r="E20" i="1226"/>
  <c r="F19" i="1226"/>
  <c r="E19" i="1226"/>
  <c r="F18" i="1226"/>
  <c r="E18" i="1226"/>
  <c r="F17" i="1226"/>
  <c r="E17" i="1226"/>
  <c r="F16" i="1226"/>
  <c r="E16" i="1226"/>
  <c r="F15" i="1226"/>
  <c r="E15" i="1226"/>
  <c r="F14" i="1226"/>
  <c r="E14" i="1226"/>
  <c r="F13" i="1226"/>
  <c r="E13" i="1226"/>
  <c r="F12" i="1226"/>
  <c r="E12" i="1226"/>
  <c r="F11" i="1226"/>
  <c r="E11" i="1226"/>
  <c r="F10" i="1226"/>
  <c r="E10" i="1226"/>
  <c r="F9" i="1226"/>
  <c r="E9" i="1226"/>
  <c r="F8" i="1226"/>
  <c r="E8" i="1226"/>
  <c r="F7" i="1226"/>
  <c r="E7" i="1226"/>
  <c r="F6" i="1226"/>
  <c r="E6" i="1226"/>
  <c r="F5" i="1226"/>
  <c r="E5" i="1226"/>
  <c r="F4" i="1226"/>
  <c r="E4" i="1226"/>
  <c r="H54" i="1230"/>
  <c r="H53" i="1230"/>
  <c r="H52" i="1230"/>
  <c r="H51" i="1230"/>
  <c r="H50" i="1230"/>
  <c r="H49" i="1230"/>
  <c r="H48" i="1230"/>
  <c r="H47" i="1230"/>
  <c r="H46" i="1230"/>
  <c r="H45" i="1230"/>
  <c r="H44" i="1230"/>
  <c r="H43" i="1230"/>
  <c r="H42" i="1230"/>
  <c r="H41" i="1230"/>
  <c r="H40" i="1230"/>
  <c r="H39" i="1230"/>
  <c r="H38" i="1230"/>
  <c r="H37" i="1230"/>
  <c r="H36" i="1230"/>
  <c r="H35" i="1230"/>
  <c r="H34" i="1230"/>
  <c r="H33" i="1230"/>
  <c r="H32" i="1230"/>
  <c r="H31" i="1230"/>
  <c r="H29" i="1230"/>
  <c r="H28" i="1230"/>
  <c r="H27" i="1230"/>
  <c r="H26" i="1230"/>
  <c r="H25" i="1230"/>
  <c r="H24" i="1230"/>
  <c r="H23" i="1230"/>
  <c r="H22" i="1230"/>
  <c r="H21" i="1230"/>
  <c r="H20" i="1230"/>
  <c r="H19" i="1230"/>
  <c r="H18" i="1230"/>
  <c r="H17" i="1230"/>
  <c r="H16" i="1230"/>
  <c r="H15" i="1230"/>
  <c r="H14" i="1230"/>
  <c r="H13" i="1230"/>
  <c r="H12" i="1230"/>
  <c r="H11" i="1230"/>
  <c r="H10" i="1230"/>
  <c r="H9" i="1230"/>
  <c r="H8" i="1230"/>
  <c r="H7" i="1230"/>
  <c r="H6" i="1230"/>
  <c r="H5" i="1230"/>
  <c r="H4" i="1230"/>
  <c r="H54" i="1229"/>
  <c r="H53" i="1229"/>
  <c r="H52" i="1229"/>
  <c r="H51" i="1229"/>
  <c r="H50" i="1229"/>
  <c r="H49" i="1229"/>
  <c r="H48" i="1229"/>
  <c r="H47" i="1229"/>
  <c r="H46" i="1229"/>
  <c r="H45" i="1229"/>
  <c r="H44" i="1229"/>
  <c r="H43" i="1229"/>
  <c r="H42" i="1229"/>
  <c r="H41" i="1229"/>
  <c r="H40" i="1229"/>
  <c r="H39" i="1229"/>
  <c r="H38" i="1229"/>
  <c r="H37" i="1229"/>
  <c r="H36" i="1229"/>
  <c r="H35" i="1229"/>
  <c r="H34" i="1229"/>
  <c r="H33" i="1229"/>
  <c r="H32" i="1229"/>
  <c r="H31" i="1229"/>
  <c r="H29" i="1229"/>
  <c r="H28" i="1229"/>
  <c r="H27" i="1229"/>
  <c r="H26" i="1229"/>
  <c r="H25" i="1229"/>
  <c r="H24" i="1229"/>
  <c r="H23" i="1229"/>
  <c r="H22" i="1229"/>
  <c r="H21" i="1229"/>
  <c r="H20" i="1229"/>
  <c r="H19" i="1229"/>
  <c r="H18" i="1229"/>
  <c r="H17" i="1229"/>
  <c r="H16" i="1229"/>
  <c r="H15" i="1229"/>
  <c r="H14" i="1229"/>
  <c r="H13" i="1229"/>
  <c r="H12" i="1229"/>
  <c r="H11" i="1229"/>
  <c r="H10" i="1229"/>
  <c r="H9" i="1229"/>
  <c r="H8" i="1229"/>
  <c r="H7" i="1229"/>
  <c r="H6" i="1229"/>
  <c r="H5" i="1229"/>
  <c r="H4" i="1229"/>
  <c r="H54" i="1228"/>
  <c r="H53" i="1228"/>
  <c r="H52" i="1228"/>
  <c r="H51" i="1228"/>
  <c r="H50" i="1228"/>
  <c r="H49" i="1228"/>
  <c r="H48" i="1228"/>
  <c r="H47" i="1228"/>
  <c r="H46" i="1228"/>
  <c r="H45" i="1228"/>
  <c r="H44" i="1228"/>
  <c r="H43" i="1228"/>
  <c r="H42" i="1228"/>
  <c r="H41" i="1228"/>
  <c r="H40" i="1228"/>
  <c r="H39" i="1228"/>
  <c r="H38" i="1228"/>
  <c r="H37" i="1228"/>
  <c r="H36" i="1228"/>
  <c r="H35" i="1228"/>
  <c r="H34" i="1228"/>
  <c r="H33" i="1228"/>
  <c r="H32" i="1228"/>
  <c r="H31" i="1228"/>
  <c r="H29" i="1228"/>
  <c r="H28" i="1228"/>
  <c r="H27" i="1228"/>
  <c r="H26" i="1228"/>
  <c r="H25" i="1228"/>
  <c r="H24" i="1228"/>
  <c r="H23" i="1228"/>
  <c r="H22" i="1228"/>
  <c r="H21" i="1228"/>
  <c r="H20" i="1228"/>
  <c r="H19" i="1228"/>
  <c r="H18" i="1228"/>
  <c r="H17" i="1228"/>
  <c r="H16" i="1228"/>
  <c r="H15" i="1228"/>
  <c r="H14" i="1228"/>
  <c r="H13" i="1228"/>
  <c r="H12" i="1228"/>
  <c r="H11" i="1228"/>
  <c r="H10" i="1228"/>
  <c r="H9" i="1228"/>
  <c r="H8" i="1228"/>
  <c r="H7" i="1228"/>
  <c r="H6" i="1228"/>
  <c r="H5" i="1228"/>
  <c r="H4" i="1228"/>
  <c r="H54" i="1227"/>
  <c r="H53" i="1227"/>
  <c r="H52" i="1227"/>
  <c r="H51" i="1227"/>
  <c r="H50" i="1227"/>
  <c r="H49" i="1227"/>
  <c r="H48" i="1227"/>
  <c r="H47" i="1227"/>
  <c r="H46" i="1227"/>
  <c r="H45" i="1227"/>
  <c r="H44" i="1227"/>
  <c r="H43" i="1227"/>
  <c r="H42" i="1227"/>
  <c r="H41" i="1227"/>
  <c r="H40" i="1227"/>
  <c r="H39" i="1227"/>
  <c r="H38" i="1227"/>
  <c r="H37" i="1227"/>
  <c r="H36" i="1227"/>
  <c r="H35" i="1227"/>
  <c r="H34" i="1227"/>
  <c r="H33" i="1227"/>
  <c r="H32" i="1227"/>
  <c r="H31" i="1227"/>
  <c r="H29" i="1227"/>
  <c r="H28" i="1227"/>
  <c r="H27" i="1227"/>
  <c r="H26" i="1227"/>
  <c r="H25" i="1227"/>
  <c r="H24" i="1227"/>
  <c r="H23" i="1227"/>
  <c r="H22" i="1227"/>
  <c r="H21" i="1227"/>
  <c r="H20" i="1227"/>
  <c r="H19" i="1227"/>
  <c r="H18" i="1227"/>
  <c r="H17" i="1227"/>
  <c r="H16" i="1227"/>
  <c r="H15" i="1227"/>
  <c r="H14" i="1227"/>
  <c r="H13" i="1227"/>
  <c r="H12" i="1227"/>
  <c r="H11" i="1227"/>
  <c r="H10" i="1227"/>
  <c r="H9" i="1227"/>
  <c r="H8" i="1227"/>
  <c r="H7" i="1227"/>
  <c r="H6" i="1227"/>
  <c r="H5" i="1227"/>
  <c r="H4" i="1227"/>
  <c r="H54" i="1226"/>
  <c r="H53" i="1226"/>
  <c r="H52" i="1226"/>
  <c r="H51" i="1226"/>
  <c r="H50" i="1226"/>
  <c r="H49" i="1226"/>
  <c r="H48" i="1226"/>
  <c r="H47" i="1226"/>
  <c r="H46" i="1226"/>
  <c r="H45" i="1226"/>
  <c r="H44" i="1226"/>
  <c r="H43" i="1226"/>
  <c r="H42" i="1226"/>
  <c r="H41" i="1226"/>
  <c r="H40" i="1226"/>
  <c r="H39" i="1226"/>
  <c r="H38" i="1226"/>
  <c r="H37" i="1226"/>
  <c r="H36" i="1226"/>
  <c r="H35" i="1226"/>
  <c r="H34" i="1226"/>
  <c r="H33" i="1226"/>
  <c r="H32" i="1226"/>
  <c r="H31" i="1226"/>
  <c r="H29" i="1226"/>
  <c r="H28" i="1226"/>
  <c r="H27" i="1226"/>
  <c r="H26" i="1226"/>
  <c r="H25" i="1226"/>
  <c r="H24" i="1226"/>
  <c r="H23" i="1226"/>
  <c r="H22" i="1226"/>
  <c r="H21" i="1226"/>
  <c r="H20" i="1226"/>
  <c r="H19" i="1226"/>
  <c r="H18" i="1226"/>
  <c r="H17" i="1226"/>
  <c r="H16" i="1226"/>
  <c r="H15" i="1226"/>
  <c r="H14" i="1226"/>
  <c r="H13" i="1226"/>
  <c r="H12" i="1226"/>
  <c r="H11" i="1226"/>
  <c r="H10" i="1226"/>
  <c r="H9" i="1226"/>
  <c r="H8" i="1226"/>
  <c r="H7" i="1226"/>
  <c r="H6" i="1226"/>
  <c r="H5" i="1226"/>
  <c r="H4" i="1226"/>
  <c r="F54" i="1225"/>
  <c r="E54" i="1225"/>
  <c r="F53" i="1225"/>
  <c r="E53" i="1225"/>
  <c r="F52" i="1225"/>
  <c r="E52" i="1225"/>
  <c r="F51" i="1225"/>
  <c r="E51" i="1225"/>
  <c r="F50" i="1225"/>
  <c r="E50" i="1225"/>
  <c r="F49" i="1225"/>
  <c r="E49" i="1225"/>
  <c r="F48" i="1225"/>
  <c r="E48" i="1225"/>
  <c r="F47" i="1225"/>
  <c r="E47" i="1225"/>
  <c r="F46" i="1225"/>
  <c r="E46" i="1225"/>
  <c r="F45" i="1225"/>
  <c r="E45" i="1225"/>
  <c r="F44" i="1225"/>
  <c r="E44" i="1225"/>
  <c r="F43" i="1225"/>
  <c r="E43" i="1225"/>
  <c r="F42" i="1225"/>
  <c r="E42" i="1225"/>
  <c r="F41" i="1225"/>
  <c r="E41" i="1225"/>
  <c r="F40" i="1225"/>
  <c r="E40" i="1225"/>
  <c r="F39" i="1225"/>
  <c r="E39" i="1225"/>
  <c r="F38" i="1225"/>
  <c r="E38" i="1225"/>
  <c r="F37" i="1225"/>
  <c r="E37" i="1225"/>
  <c r="F36" i="1225"/>
  <c r="E36" i="1225"/>
  <c r="F35" i="1225"/>
  <c r="E35" i="1225"/>
  <c r="F34" i="1225"/>
  <c r="E34" i="1225"/>
  <c r="F33" i="1225"/>
  <c r="E33" i="1225"/>
  <c r="F32" i="1225"/>
  <c r="E32" i="1225"/>
  <c r="F31" i="1225"/>
  <c r="E31" i="1225"/>
  <c r="F30" i="1225"/>
  <c r="E30" i="1225"/>
  <c r="F29" i="1225"/>
  <c r="E29" i="1225"/>
  <c r="F28" i="1225"/>
  <c r="E28" i="1225"/>
  <c r="F27" i="1225"/>
  <c r="E27" i="1225"/>
  <c r="F26" i="1225"/>
  <c r="E26" i="1225"/>
  <c r="F25" i="1225"/>
  <c r="E25" i="1225"/>
  <c r="F24" i="1225"/>
  <c r="E24" i="1225"/>
  <c r="F23" i="1225"/>
  <c r="E23" i="1225"/>
  <c r="F22" i="1225"/>
  <c r="E22" i="1225"/>
  <c r="F21" i="1225"/>
  <c r="E21" i="1225"/>
  <c r="F20" i="1225"/>
  <c r="E20" i="1225"/>
  <c r="F19" i="1225"/>
  <c r="E19" i="1225"/>
  <c r="F18" i="1225"/>
  <c r="E18" i="1225"/>
  <c r="F17" i="1225"/>
  <c r="E17" i="1225"/>
  <c r="F16" i="1225"/>
  <c r="E16" i="1225"/>
  <c r="F15" i="1225"/>
  <c r="E15" i="1225"/>
  <c r="F14" i="1225"/>
  <c r="E14" i="1225"/>
  <c r="F13" i="1225"/>
  <c r="E13" i="1225"/>
  <c r="F12" i="1225"/>
  <c r="E12" i="1225"/>
  <c r="F11" i="1225"/>
  <c r="E11" i="1225"/>
  <c r="F10" i="1225"/>
  <c r="E10" i="1225"/>
  <c r="F9" i="1225"/>
  <c r="E9" i="1225"/>
  <c r="F8" i="1225"/>
  <c r="E8" i="1225"/>
  <c r="F7" i="1225"/>
  <c r="E7" i="1225"/>
  <c r="F6" i="1225"/>
  <c r="E6" i="1225"/>
  <c r="F5" i="1225"/>
  <c r="E5" i="1225"/>
  <c r="F4" i="1225"/>
  <c r="E4" i="1225"/>
  <c r="H54" i="1225"/>
  <c r="H53" i="1225"/>
  <c r="H52" i="1225"/>
  <c r="H51" i="1225"/>
  <c r="H50" i="1225"/>
  <c r="H49" i="1225"/>
  <c r="H48" i="1225"/>
  <c r="H47" i="1225"/>
  <c r="H46" i="1225"/>
  <c r="H45" i="1225"/>
  <c r="H44" i="1225"/>
  <c r="H43" i="1225"/>
  <c r="H42" i="1225"/>
  <c r="H41" i="1225"/>
  <c r="H40" i="1225"/>
  <c r="H39" i="1225"/>
  <c r="H38" i="1225"/>
  <c r="H37" i="1225"/>
  <c r="H36" i="1225"/>
  <c r="H35" i="1225"/>
  <c r="H34" i="1225"/>
  <c r="H33" i="1225"/>
  <c r="H32" i="1225"/>
  <c r="H31" i="1225"/>
  <c r="H29" i="1225"/>
  <c r="H28" i="1225"/>
  <c r="H27" i="1225"/>
  <c r="H26" i="1225"/>
  <c r="H25" i="1225"/>
  <c r="H24" i="1225"/>
  <c r="H23" i="1225"/>
  <c r="H22" i="1225"/>
  <c r="H21" i="1225"/>
  <c r="H20" i="1225"/>
  <c r="H19" i="1225"/>
  <c r="H18" i="1225"/>
  <c r="H17" i="1225"/>
  <c r="H16" i="1225"/>
  <c r="H15" i="1225"/>
  <c r="H14" i="1225"/>
  <c r="H13" i="1225"/>
  <c r="H12" i="1225"/>
  <c r="H11" i="1225"/>
  <c r="H10" i="1225"/>
  <c r="H9" i="1225"/>
  <c r="H8" i="1225"/>
  <c r="H7" i="1225"/>
  <c r="H6" i="1225"/>
  <c r="H5" i="1225"/>
  <c r="H4" i="1225"/>
</calcChain>
</file>

<file path=xl/sharedStrings.xml><?xml version="1.0" encoding="utf-8"?>
<sst xmlns="http://schemas.openxmlformats.org/spreadsheetml/2006/main" count="1132" uniqueCount="108">
  <si>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</si>
  <si>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</si>
  <si>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</si>
  <si>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</si>
  <si>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</si>
  <si>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</si>
  <si>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</si>
  <si>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</si>
  <si>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</si>
  <si>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</si>
  <si>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</si>
  <si>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</si>
  <si>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</si>
  <si>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</si>
  <si>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</si>
  <si>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</si>
  <si>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</si>
  <si>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</si>
  <si>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</si>
  <si>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</si>
  <si>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</si>
  <si>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</si>
  <si>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</si>
  <si>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</si>
  <si>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</si>
  <si>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</si>
  <si>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</si>
  <si>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</si>
  <si>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</si>
  <si>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</si>
  <si>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</si>
  <si>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</si>
  <si>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</si>
  <si>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</si>
  <si>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</si>
  <si>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</si>
  <si>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</si>
  <si>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</si>
  <si>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</si>
  <si>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</si>
  <si>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</si>
  <si>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</si>
  <si>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</si>
  <si>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</si>
  <si>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</si>
  <si>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</si>
  <si>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</si>
  <si>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</si>
  <si>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</si>
  <si>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</si>
  <si>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</si>
  <si>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Acaiaca</t>
  </si>
  <si>
    <t>Barra Longa</t>
  </si>
  <si>
    <t>Partículas Inaláveis (&lt;10µm)</t>
  </si>
  <si>
    <t>Barra Longa Centro</t>
  </si>
  <si>
    <t>Gesteira</t>
  </si>
  <si>
    <t>Barra Longa Volta da Capela</t>
  </si>
  <si>
    <t>Centro Av. do Contorno</t>
  </si>
  <si>
    <t>PUC Barreiro</t>
  </si>
  <si>
    <t>PUC São Gabriel</t>
  </si>
  <si>
    <t>Alterosa</t>
  </si>
  <si>
    <t>Centro Administrativo de Betim</t>
  </si>
  <si>
    <t>Petrovale</t>
  </si>
  <si>
    <t>Centro E. M. Pr. Vicente Assunção</t>
  </si>
  <si>
    <t>Comunidade do Feijão</t>
  </si>
  <si>
    <t>Parque da Cachoeira</t>
  </si>
  <si>
    <t>Aeroporto CMD</t>
  </si>
  <si>
    <t>Corregos</t>
  </si>
  <si>
    <t>Sapo</t>
  </si>
  <si>
    <t>Basílica</t>
  </si>
  <si>
    <t>Partículas Respiráveis (PM2,5)</t>
  </si>
  <si>
    <t>Jardim Profeta</t>
  </si>
  <si>
    <t>Lobo Leite</t>
  </si>
  <si>
    <t>Ozônio</t>
  </si>
  <si>
    <t>Matriz</t>
  </si>
  <si>
    <t>Novo Plataforma</t>
  </si>
  <si>
    <t>Pires</t>
  </si>
  <si>
    <t>SENAC Vale do Aço</t>
  </si>
  <si>
    <t>Cascata</t>
  </si>
  <si>
    <t>Piratininga</t>
  </si>
  <si>
    <t>Bom Retiro</t>
  </si>
  <si>
    <t>Cariru</t>
  </si>
  <si>
    <t>Cidade Nobre</t>
  </si>
  <si>
    <t>Veneza</t>
  </si>
  <si>
    <t>Felix</t>
  </si>
  <si>
    <t>Major Lage</t>
  </si>
  <si>
    <t>Panorama</t>
  </si>
  <si>
    <t>Pará</t>
  </si>
  <si>
    <t>Santa Rita Durão</t>
  </si>
  <si>
    <t>Motas</t>
  </si>
  <si>
    <t>Clube do União</t>
  </si>
  <si>
    <t>Copasa</t>
  </si>
  <si>
    <t>Lagoa Trindade Rodrigues</t>
  </si>
  <si>
    <t>São Domingos</t>
  </si>
  <si>
    <t>Sérgio Ulhoa</t>
  </si>
  <si>
    <t>FUNAN</t>
  </si>
  <si>
    <t>SAAE</t>
  </si>
  <si>
    <t>Célvia</t>
  </si>
  <si>
    <t>Centro</t>
  </si>
  <si>
    <t>Escola Municipal Filhinha Gama (Vila ICAL)</t>
  </si>
  <si>
    <t>Jardim Encantado</t>
  </si>
  <si>
    <t>Cecília Meireles</t>
  </si>
  <si>
    <t>Hospital Vital Brasil</t>
  </si>
  <si>
    <t>Sementinha</t>
  </si>
  <si>
    <t>SENAI/CFP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</si>
  <si>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</si>
  <si>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Dióxido de Enxofre</t>
  </si>
  <si>
    <t>Dióxido de Nitrogênio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</si>
</sst>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3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Dezembro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26/12/2024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Dezembro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27/12/2024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Dezembro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28/12/2024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Dezembro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29/12/2024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Dezembro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30/12/2024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Dezembro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31/12/2024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E4" sqref="E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>
        <v>12</v>
      </c>
      <c r="E4" s="4">
        <f>IF(D4="","N/D",D4)</f>
        <v>12</v>
      </c>
      <c r="F4" s="5" t="str">
        <f t="shared" ref="F4:F54" si="0">IF(D4="","",IF(D4&lt;=40,$A$61,IF(D4&lt;=80,$A$62,IF(D4&lt;=120,$A$63, IF(D4&lt;=200,$A$64,$A$65)))))</f>
        <v>Boa</v>
      </c>
      <c r="G4" s="3" t="s">
        <v>53</v>
      </c>
      <c r="H4" s="3" t="str">
        <f t="shared" ref="H4:H29" si="1">IF(D4="","",IF(D4&lt;=40,$C$61,IF(D4&lt;=80,$C$62,IF(D4&lt;=120,$C$63,IF(D4&lt;=200,$C$64,IF(D4&gt;200,$C$65,))))))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>
        <v>20</v>
      </c>
      <c r="E5" s="4">
        <f t="shared" ref="E5:E54" si="2">IF(D5="","N/D",D5)</f>
        <v>20</v>
      </c>
      <c r="F5" s="5" t="str">
        <f t="shared" si="0"/>
        <v>Boa</v>
      </c>
      <c r="G5" s="3" t="s">
        <v>53</v>
      </c>
      <c r="H5" s="3" t="str">
        <f t="shared" si="1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12</v>
      </c>
      <c r="E7" s="4">
        <f t="shared" si="2"/>
        <v>12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16</v>
      </c>
      <c r="E10" s="4">
        <f t="shared" si="2"/>
        <v>16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9</v>
      </c>
      <c r="E12" s="4">
        <f t="shared" si="2"/>
        <v>9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20</v>
      </c>
      <c r="E18" s="4">
        <f t="shared" si="2"/>
        <v>20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11</v>
      </c>
      <c r="E19" s="4">
        <f t="shared" si="2"/>
        <v>11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12</v>
      </c>
      <c r="E21" s="4">
        <f t="shared" si="2"/>
        <v>12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7</v>
      </c>
      <c r="E23" s="4">
        <f t="shared" si="2"/>
        <v>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9</v>
      </c>
      <c r="E24" s="4">
        <f t="shared" si="2"/>
        <v>9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17</v>
      </c>
      <c r="E25" s="4">
        <f t="shared" si="2"/>
        <v>17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26</v>
      </c>
      <c r="E26" s="4">
        <f t="shared" si="2"/>
        <v>26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21</v>
      </c>
      <c r="E33" s="4">
        <f t="shared" si="2"/>
        <v>21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>
        <v>18</v>
      </c>
      <c r="E38" s="4">
        <f t="shared" si="2"/>
        <v>18</v>
      </c>
      <c r="F38" s="5" t="str">
        <f t="shared" si="0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5</v>
      </c>
      <c r="E39" s="4">
        <f t="shared" si="2"/>
        <v>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>
        <v>13</v>
      </c>
      <c r="E43" s="4">
        <f t="shared" si="2"/>
        <v>13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9</v>
      </c>
      <c r="E44" s="4">
        <f>IF(D44="","N/D",D44)</f>
        <v>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31</v>
      </c>
      <c r="E45" s="4">
        <f t="shared" si="2"/>
        <v>31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66</v>
      </c>
      <c r="E48" s="4">
        <f t="shared" si="2"/>
        <v>66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21</v>
      </c>
      <c r="E51" s="4">
        <f t="shared" si="2"/>
        <v>21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14</v>
      </c>
      <c r="E52" s="4">
        <f t="shared" si="2"/>
        <v>14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/>
      <c r="E53" s="4" t="str">
        <f t="shared" si="2"/>
        <v>N/D</v>
      </c>
      <c r="F53" s="5" t="str">
        <f t="shared" si="0"/>
        <v/>
      </c>
      <c r="G53" s="3"/>
      <c r="H53" s="3" t="str">
        <f t="shared" si="3"/>
        <v/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54</v>
      </c>
      <c r="E54" s="4">
        <f t="shared" si="2"/>
        <v>54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FBjzkqUpy65DMYWVB3xKvQ1sv+mwPho6uxvHepH6XW+MuvJAimFvaZhNpPEIlvpFW6116e0GfxRR9Dz0RkdxOg==" saltValue="m3MLl9HRaPKZHI9W52TuK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62" priority="6" operator="containsText" text="N/D">
      <formula>NOT(ISERROR(SEARCH("N/D",E4)))</formula>
    </cfRule>
  </conditionalFormatting>
  <conditionalFormatting sqref="E4:E46">
    <cfRule type="cellIs" dxfId="61" priority="5" operator="between">
      <formula>0</formula>
      <formula>40</formula>
    </cfRule>
  </conditionalFormatting>
  <conditionalFormatting sqref="E4:E54">
    <cfRule type="cellIs" dxfId="60" priority="1" operator="between">
      <formula>201</formula>
      <formula>10000</formula>
    </cfRule>
    <cfRule type="cellIs" dxfId="59" priority="2" operator="between">
      <formula>121</formula>
      <formula>200</formula>
    </cfRule>
    <cfRule type="cellIs" dxfId="58" priority="3" operator="between">
      <formula>81</formula>
      <formula>120</formula>
    </cfRule>
    <cfRule type="cellIs" dxfId="57" priority="4" operator="between">
      <formula>41</formula>
      <formula>80</formula>
    </cfRule>
  </conditionalFormatting>
  <conditionalFormatting sqref="E28:E46">
    <cfRule type="containsText" dxfId="56" priority="7" operator="containsText" text="N/D">
      <formula>NOT(ISERROR(SEARCH("N/D",E28)))</formula>
    </cfRule>
  </conditionalFormatting>
  <conditionalFormatting sqref="E47:E54">
    <cfRule type="cellIs" dxfId="55" priority="8" operator="between">
      <formula>0</formula>
      <formula>40</formula>
    </cfRule>
    <cfRule type="containsText" dxfId="5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>
        <v>8</v>
      </c>
      <c r="E4" s="4">
        <f>IF(D4="","N/D",D4)</f>
        <v>8</v>
      </c>
      <c r="F4" s="5" t="str">
        <f t="shared" ref="F4:F54" si="0">IF(D4="","",IF(D4&lt;=40,$A$61,IF(D4&lt;=80,$A$62,IF(D4&lt;=120,$A$63, IF(D4&lt;=200,$A$64,$A$65)))))</f>
        <v>Boa</v>
      </c>
      <c r="G4" s="3" t="s">
        <v>53</v>
      </c>
      <c r="H4" s="3" t="str">
        <f t="shared" ref="H4:H29" si="1">IF(D4="","",IF(D4&lt;=40,$C$61,IF(D4&lt;=80,$C$62,IF(D4&lt;=120,$C$63,IF(D4&lt;=200,$C$64,IF(D4&gt;200,$C$65,))))))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>
        <v>18</v>
      </c>
      <c r="E5" s="4">
        <f t="shared" ref="E5:E54" si="2">IF(D5="","N/D",D5)</f>
        <v>18</v>
      </c>
      <c r="F5" s="5" t="str">
        <f t="shared" si="0"/>
        <v>Boa</v>
      </c>
      <c r="G5" s="3" t="s">
        <v>53</v>
      </c>
      <c r="H5" s="3" t="str">
        <f t="shared" si="1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17</v>
      </c>
      <c r="E8" s="4">
        <f t="shared" si="2"/>
        <v>17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21</v>
      </c>
      <c r="E9" s="4">
        <f t="shared" si="2"/>
        <v>21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24</v>
      </c>
      <c r="E10" s="4">
        <f t="shared" si="2"/>
        <v>24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9</v>
      </c>
      <c r="E12" s="4">
        <f t="shared" si="2"/>
        <v>9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8</v>
      </c>
      <c r="E14" s="4">
        <f t="shared" si="2"/>
        <v>8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20</v>
      </c>
      <c r="E17" s="4">
        <f t="shared" si="2"/>
        <v>20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21</v>
      </c>
      <c r="E18" s="4">
        <f t="shared" si="2"/>
        <v>21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13</v>
      </c>
      <c r="E19" s="4">
        <f t="shared" si="2"/>
        <v>13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12</v>
      </c>
      <c r="E21" s="4">
        <f t="shared" si="2"/>
        <v>12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32</v>
      </c>
      <c r="E22" s="4">
        <f t="shared" si="2"/>
        <v>32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11</v>
      </c>
      <c r="E24" s="4">
        <f t="shared" si="2"/>
        <v>11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16</v>
      </c>
      <c r="E25" s="4">
        <f t="shared" si="2"/>
        <v>16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24</v>
      </c>
      <c r="E28" s="4">
        <f t="shared" si="2"/>
        <v>24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19</v>
      </c>
      <c r="E29" s="4">
        <f t="shared" si="2"/>
        <v>19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24</v>
      </c>
      <c r="E30" s="4">
        <f t="shared" si="2"/>
        <v>24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14</v>
      </c>
      <c r="E34" s="4">
        <f t="shared" si="2"/>
        <v>14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17</v>
      </c>
      <c r="E36" s="4">
        <f t="shared" si="2"/>
        <v>17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>
        <v>15</v>
      </c>
      <c r="E38" s="4">
        <f t="shared" si="2"/>
        <v>15</v>
      </c>
      <c r="F38" s="5" t="str">
        <f t="shared" si="0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>
        <v>16</v>
      </c>
      <c r="E43" s="4">
        <f t="shared" si="2"/>
        <v>16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41</v>
      </c>
      <c r="E45" s="4">
        <f t="shared" si="2"/>
        <v>41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20</v>
      </c>
      <c r="E49" s="4">
        <f t="shared" si="2"/>
        <v>20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21</v>
      </c>
      <c r="E51" s="4">
        <f t="shared" si="2"/>
        <v>21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27</v>
      </c>
      <c r="E53" s="4">
        <f t="shared" si="2"/>
        <v>27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37</v>
      </c>
      <c r="E54" s="4">
        <f t="shared" si="2"/>
        <v>37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lZ8rCN9IoUB9cAWqd7KCaKZJg7tc8TqdMgjGL7ImTm0v94g3aAnGbbk6rv67pqLDzUe8o9EsO7AHhJSJ9kBK+w==" saltValue="P7amUpneRCrD9nGKJ0Rt2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53" priority="6" operator="containsText" text="N/D">
      <formula>NOT(ISERROR(SEARCH("N/D",E4)))</formula>
    </cfRule>
  </conditionalFormatting>
  <conditionalFormatting sqref="E4:E46">
    <cfRule type="cellIs" dxfId="52" priority="5" operator="between">
      <formula>0</formula>
      <formula>40</formula>
    </cfRule>
  </conditionalFormatting>
  <conditionalFormatting sqref="E4:E54">
    <cfRule type="cellIs" dxfId="51" priority="1" operator="between">
      <formula>201</formula>
      <formula>10000</formula>
    </cfRule>
    <cfRule type="cellIs" dxfId="50" priority="2" operator="between">
      <formula>121</formula>
      <formula>200</formula>
    </cfRule>
    <cfRule type="cellIs" dxfId="49" priority="3" operator="between">
      <formula>81</formula>
      <formula>120</formula>
    </cfRule>
    <cfRule type="cellIs" dxfId="48" priority="4" operator="between">
      <formula>41</formula>
      <formula>80</formula>
    </cfRule>
  </conditionalFormatting>
  <conditionalFormatting sqref="E28:E46">
    <cfRule type="containsText" dxfId="47" priority="7" operator="containsText" text="N/D">
      <formula>NOT(ISERROR(SEARCH("N/D",E28)))</formula>
    </cfRule>
  </conditionalFormatting>
  <conditionalFormatting sqref="E47:E54">
    <cfRule type="cellIs" dxfId="46" priority="8" operator="between">
      <formula>0</formula>
      <formula>40</formula>
    </cfRule>
    <cfRule type="containsText" dxfId="4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>
        <v>8</v>
      </c>
      <c r="E4" s="4">
        <f>IF(D4="","N/D",D4)</f>
        <v>8</v>
      </c>
      <c r="F4" s="5" t="str">
        <f t="shared" ref="F4:F54" si="0">IF(D4="","",IF(D4&lt;=40,$A$61,IF(D4&lt;=80,$A$62,IF(D4&lt;=120,$A$63, IF(D4&lt;=200,$A$64,$A$65)))))</f>
        <v>Boa</v>
      </c>
      <c r="G4" s="3" t="s">
        <v>53</v>
      </c>
      <c r="H4" s="3" t="str">
        <f t="shared" ref="H4:H29" si="1">IF(D4="","",IF(D4&lt;=40,$C$61,IF(D4&lt;=80,$C$62,IF(D4&lt;=120,$C$63,IF(D4&lt;=200,$C$64,IF(D4&gt;200,$C$65,))))))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>
        <v>14</v>
      </c>
      <c r="E5" s="4">
        <f t="shared" ref="E5:E54" si="2">IF(D5="","N/D",D5)</f>
        <v>14</v>
      </c>
      <c r="F5" s="5" t="str">
        <f t="shared" si="0"/>
        <v>Boa</v>
      </c>
      <c r="G5" s="3" t="s">
        <v>53</v>
      </c>
      <c r="H5" s="3" t="str">
        <f t="shared" si="1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/>
      <c r="E7" s="4" t="str">
        <f t="shared" si="2"/>
        <v>N/D</v>
      </c>
      <c r="F7" s="5" t="str">
        <f t="shared" si="0"/>
        <v/>
      </c>
      <c r="G7" s="3"/>
      <c r="H7" s="3" t="str">
        <f t="shared" si="1"/>
        <v/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23</v>
      </c>
      <c r="E9" s="4">
        <f t="shared" si="2"/>
        <v>23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11</v>
      </c>
      <c r="E12" s="4">
        <f t="shared" si="2"/>
        <v>11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70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15</v>
      </c>
      <c r="E21" s="4">
        <f t="shared" si="2"/>
        <v>15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8</v>
      </c>
      <c r="E23" s="4">
        <f t="shared" si="2"/>
        <v>8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>
        <v>43</v>
      </c>
      <c r="E38" s="4">
        <f t="shared" si="2"/>
        <v>43</v>
      </c>
      <c r="F38" s="5" t="str">
        <f t="shared" si="0"/>
        <v>Moderada</v>
      </c>
      <c r="G38" s="3" t="s">
        <v>70</v>
      </c>
      <c r="H3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7</v>
      </c>
      <c r="E39" s="4">
        <f t="shared" si="2"/>
        <v>7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10</v>
      </c>
      <c r="E40" s="4">
        <f t="shared" si="2"/>
        <v>10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14</v>
      </c>
      <c r="E41" s="4">
        <f t="shared" si="2"/>
        <v>14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>
        <v>17</v>
      </c>
      <c r="E43" s="4">
        <f t="shared" si="2"/>
        <v>17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62</v>
      </c>
      <c r="E45" s="4">
        <f t="shared" si="2"/>
        <v>62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20</v>
      </c>
      <c r="E49" s="4">
        <f t="shared" si="2"/>
        <v>20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20</v>
      </c>
      <c r="E51" s="4">
        <f t="shared" si="2"/>
        <v>20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13</v>
      </c>
      <c r="E52" s="4">
        <f t="shared" si="2"/>
        <v>13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18</v>
      </c>
      <c r="E53" s="4">
        <f t="shared" si="2"/>
        <v>18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18</v>
      </c>
      <c r="E54" s="4">
        <f t="shared" si="2"/>
        <v>18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Lkd/WBLWjIWgPOZG6Ar38ReW3BPfZZNPO6pkEqyGAajsLVE+l+em+WWzGiEy8WlpsZ1OV60IQhS1SC5eYt8Eeg==" saltValue="1mfC9hNfNvg1s2S18apiW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44" priority="6" operator="containsText" text="N/D">
      <formula>NOT(ISERROR(SEARCH("N/D",E4)))</formula>
    </cfRule>
  </conditionalFormatting>
  <conditionalFormatting sqref="E4:E46">
    <cfRule type="cellIs" dxfId="43" priority="5" operator="between">
      <formula>0</formula>
      <formula>40</formula>
    </cfRule>
  </conditionalFormatting>
  <conditionalFormatting sqref="E4:E54">
    <cfRule type="cellIs" dxfId="42" priority="1" operator="between">
      <formula>201</formula>
      <formula>10000</formula>
    </cfRule>
    <cfRule type="cellIs" dxfId="41" priority="2" operator="between">
      <formula>121</formula>
      <formula>200</formula>
    </cfRule>
    <cfRule type="cellIs" dxfId="40" priority="3" operator="between">
      <formula>81</formula>
      <formula>120</formula>
    </cfRule>
    <cfRule type="cellIs" dxfId="39" priority="4" operator="between">
      <formula>41</formula>
      <formula>80</formula>
    </cfRule>
  </conditionalFormatting>
  <conditionalFormatting sqref="E28:E46">
    <cfRule type="containsText" dxfId="38" priority="7" operator="containsText" text="N/D">
      <formula>NOT(ISERROR(SEARCH("N/D",E28)))</formula>
    </cfRule>
  </conditionalFormatting>
  <conditionalFormatting sqref="E47:E54">
    <cfRule type="cellIs" dxfId="37" priority="8" operator="between">
      <formula>0</formula>
      <formula>40</formula>
    </cfRule>
    <cfRule type="containsText" dxfId="3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>
        <v>7</v>
      </c>
      <c r="E4" s="4">
        <f>IF(D4="","N/D",D4)</f>
        <v>7</v>
      </c>
      <c r="F4" s="5" t="str">
        <f t="shared" ref="F4:F54" si="0">IF(D4="","",IF(D4&lt;=40,$A$61,IF(D4&lt;=80,$A$62,IF(D4&lt;=120,$A$63, IF(D4&lt;=200,$A$64,$A$65)))))</f>
        <v>Boa</v>
      </c>
      <c r="G4" s="3" t="s">
        <v>53</v>
      </c>
      <c r="H4" s="3" t="str">
        <f t="shared" ref="H4:H29" si="1">IF(D4="","",IF(D4&lt;=40,$C$61,IF(D4&lt;=80,$C$62,IF(D4&lt;=120,$C$63,IF(D4&lt;=200,$C$64,IF(D4&gt;200,$C$65,))))))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>
        <v>9</v>
      </c>
      <c r="E5" s="4">
        <f t="shared" ref="E5:E54" si="2">IF(D5="","N/D",D5)</f>
        <v>9</v>
      </c>
      <c r="F5" s="5" t="str">
        <f t="shared" si="0"/>
        <v>Boa</v>
      </c>
      <c r="G5" s="3" t="s">
        <v>53</v>
      </c>
      <c r="H5" s="3" t="str">
        <f t="shared" si="1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5</v>
      </c>
      <c r="E7" s="4">
        <f t="shared" si="2"/>
        <v>5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17</v>
      </c>
      <c r="E8" s="4">
        <f t="shared" si="2"/>
        <v>17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21</v>
      </c>
      <c r="E9" s="4">
        <f t="shared" si="2"/>
        <v>21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6</v>
      </c>
      <c r="E12" s="4">
        <f t="shared" si="2"/>
        <v>6</v>
      </c>
      <c r="F12" s="5" t="str">
        <f t="shared" si="0"/>
        <v>Boa</v>
      </c>
      <c r="G12" s="3" t="s">
        <v>73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8</v>
      </c>
      <c r="E14" s="4">
        <f t="shared" si="2"/>
        <v>8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6</v>
      </c>
      <c r="E15" s="4">
        <f t="shared" si="2"/>
        <v>6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7</v>
      </c>
      <c r="E16" s="4">
        <f t="shared" si="2"/>
        <v>7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13</v>
      </c>
      <c r="E21" s="4">
        <f t="shared" si="2"/>
        <v>13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8</v>
      </c>
      <c r="E23" s="4">
        <f t="shared" si="2"/>
        <v>8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11</v>
      </c>
      <c r="E24" s="4">
        <f t="shared" si="2"/>
        <v>11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26</v>
      </c>
      <c r="E25" s="4">
        <f t="shared" si="2"/>
        <v>26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30</v>
      </c>
      <c r="E27" s="4">
        <f t="shared" si="2"/>
        <v>30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15</v>
      </c>
      <c r="E29" s="4">
        <f t="shared" si="2"/>
        <v>15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10</v>
      </c>
      <c r="E35" s="4">
        <f t="shared" si="2"/>
        <v>10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>
        <v>14</v>
      </c>
      <c r="E38" s="4">
        <f t="shared" si="2"/>
        <v>14</v>
      </c>
      <c r="F38" s="5" t="str">
        <f t="shared" si="0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4</v>
      </c>
      <c r="E39" s="4">
        <f t="shared" si="2"/>
        <v>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17</v>
      </c>
      <c r="E40" s="4">
        <f t="shared" si="2"/>
        <v>17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13</v>
      </c>
      <c r="E41" s="4">
        <f t="shared" si="2"/>
        <v>13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>
        <v>12</v>
      </c>
      <c r="E43" s="4">
        <f t="shared" si="2"/>
        <v>12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42</v>
      </c>
      <c r="E45" s="4">
        <f t="shared" si="2"/>
        <v>42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6</v>
      </c>
      <c r="E47" s="4">
        <f t="shared" si="2"/>
        <v>6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54</v>
      </c>
      <c r="E48" s="4">
        <f t="shared" si="2"/>
        <v>54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12</v>
      </c>
      <c r="E49" s="4">
        <f t="shared" si="2"/>
        <v>12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16</v>
      </c>
      <c r="E51" s="4">
        <f t="shared" si="2"/>
        <v>16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12</v>
      </c>
      <c r="E52" s="4">
        <f t="shared" si="2"/>
        <v>12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17</v>
      </c>
      <c r="E53" s="4">
        <f t="shared" si="2"/>
        <v>17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16</v>
      </c>
      <c r="E54" s="4">
        <f t="shared" si="2"/>
        <v>16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ugY323bs6baGDRZwgjr0jeeeDligohJsJW4UEfXwnLxk3r1gYZSZ+4jKgN2Hhu4El8CmUu9Yvmt/aBczDMCfw==" saltValue="yiWSBjylsUVg0GZvs0Lbg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35" priority="6" operator="containsText" text="N/D">
      <formula>NOT(ISERROR(SEARCH("N/D",E4)))</formula>
    </cfRule>
  </conditionalFormatting>
  <conditionalFormatting sqref="E4:E46">
    <cfRule type="cellIs" dxfId="34" priority="5" operator="between">
      <formula>0</formula>
      <formula>40</formula>
    </cfRule>
  </conditionalFormatting>
  <conditionalFormatting sqref="E4:E54">
    <cfRule type="cellIs" dxfId="33" priority="1" operator="between">
      <formula>201</formula>
      <formula>10000</formula>
    </cfRule>
    <cfRule type="cellIs" dxfId="32" priority="2" operator="between">
      <formula>121</formula>
      <formula>200</formula>
    </cfRule>
    <cfRule type="cellIs" dxfId="31" priority="3" operator="between">
      <formula>81</formula>
      <formula>120</formula>
    </cfRule>
    <cfRule type="cellIs" dxfId="30" priority="4" operator="between">
      <formula>41</formula>
      <formula>80</formula>
    </cfRule>
  </conditionalFormatting>
  <conditionalFormatting sqref="E28:E46">
    <cfRule type="containsText" dxfId="29" priority="7" operator="containsText" text="N/D">
      <formula>NOT(ISERROR(SEARCH("N/D",E28)))</formula>
    </cfRule>
  </conditionalFormatting>
  <conditionalFormatting sqref="E47:E54">
    <cfRule type="cellIs" dxfId="28" priority="8" operator="between">
      <formula>0</formula>
      <formula>40</formula>
    </cfRule>
    <cfRule type="containsText" dxfId="2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>
        <v>6</v>
      </c>
      <c r="E4" s="4">
        <f>IF(D4="","N/D",D4)</f>
        <v>6</v>
      </c>
      <c r="F4" s="5" t="str">
        <f t="shared" ref="F4:F54" si="0">IF(D4="","",IF(D4&lt;=40,$A$61,IF(D4&lt;=80,$A$62,IF(D4&lt;=120,$A$63, IF(D4&lt;=200,$A$64,$A$65)))))</f>
        <v>Boa</v>
      </c>
      <c r="G4" s="3" t="s">
        <v>53</v>
      </c>
      <c r="H4" s="3" t="str">
        <f t="shared" ref="H4:H29" si="1">IF(D4="","",IF(D4&lt;=40,$C$61,IF(D4&lt;=80,$C$62,IF(D4&lt;=120,$C$63,IF(D4&lt;=200,$C$64,IF(D4&gt;200,$C$65,))))))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>
        <v>15</v>
      </c>
      <c r="E5" s="4">
        <f t="shared" ref="E5:E54" si="2">IF(D5="","N/D",D5)</f>
        <v>15</v>
      </c>
      <c r="F5" s="5" t="str">
        <f t="shared" si="0"/>
        <v>Boa</v>
      </c>
      <c r="G5" s="3" t="s">
        <v>53</v>
      </c>
      <c r="H5" s="3" t="str">
        <f t="shared" si="1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12</v>
      </c>
      <c r="E7" s="4">
        <f t="shared" si="2"/>
        <v>12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23</v>
      </c>
      <c r="E10" s="4">
        <f t="shared" si="2"/>
        <v>23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22</v>
      </c>
      <c r="E11" s="4">
        <f t="shared" si="2"/>
        <v>22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8</v>
      </c>
      <c r="E12" s="4">
        <f t="shared" si="2"/>
        <v>8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11</v>
      </c>
      <c r="E14" s="4">
        <f t="shared" si="2"/>
        <v>11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11</v>
      </c>
      <c r="E15" s="4">
        <f t="shared" si="2"/>
        <v>11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14</v>
      </c>
      <c r="E16" s="4">
        <f t="shared" si="2"/>
        <v>14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22</v>
      </c>
      <c r="E20" s="4">
        <f t="shared" si="2"/>
        <v>22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26</v>
      </c>
      <c r="E21" s="4">
        <f t="shared" si="2"/>
        <v>26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34</v>
      </c>
      <c r="E22" s="4">
        <f t="shared" si="2"/>
        <v>34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15</v>
      </c>
      <c r="E23" s="4">
        <f t="shared" si="2"/>
        <v>15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32</v>
      </c>
      <c r="E25" s="4">
        <f t="shared" si="2"/>
        <v>32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20</v>
      </c>
      <c r="E33" s="4">
        <f t="shared" si="2"/>
        <v>20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>
        <v>12</v>
      </c>
      <c r="E38" s="4">
        <f t="shared" si="2"/>
        <v>12</v>
      </c>
      <c r="F38" s="5" t="str">
        <f t="shared" si="0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10</v>
      </c>
      <c r="E41" s="4">
        <f t="shared" si="2"/>
        <v>10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>
        <v>10</v>
      </c>
      <c r="E43" s="4">
        <f t="shared" si="2"/>
        <v>10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18</v>
      </c>
      <c r="E44" s="4">
        <f>IF(D44="","N/D",D44)</f>
        <v>18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47</v>
      </c>
      <c r="E45" s="4">
        <f t="shared" si="2"/>
        <v>47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59</v>
      </c>
      <c r="E48" s="4">
        <f t="shared" si="2"/>
        <v>59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18</v>
      </c>
      <c r="E49" s="4">
        <f t="shared" si="2"/>
        <v>18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17</v>
      </c>
      <c r="E51" s="4">
        <f t="shared" si="2"/>
        <v>17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13</v>
      </c>
      <c r="E52" s="4">
        <f t="shared" si="2"/>
        <v>13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29</v>
      </c>
      <c r="E53" s="4">
        <f t="shared" si="2"/>
        <v>29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21</v>
      </c>
      <c r="E54" s="4">
        <f t="shared" si="2"/>
        <v>21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R+rp3GbS40/Mt9fTmXQ3kojjKGtYdzJUX/kFr1f7Ty6ZlxunW3DG7s3jdCkhhbFB3piM7WOCP61GJ5IyggNQqA==" saltValue="PUDE1E3zg0eDRzdeXvaVg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6" priority="6" operator="containsText" text="N/D">
      <formula>NOT(ISERROR(SEARCH("N/D",E4)))</formula>
    </cfRule>
  </conditionalFormatting>
  <conditionalFormatting sqref="E4:E46">
    <cfRule type="cellIs" dxfId="25" priority="5" operator="between">
      <formula>0</formula>
      <formula>40</formula>
    </cfRule>
  </conditionalFormatting>
  <conditionalFormatting sqref="E4:E54">
    <cfRule type="cellIs" dxfId="24" priority="1" operator="between">
      <formula>201</formula>
      <formula>10000</formula>
    </cfRule>
    <cfRule type="cellIs" dxfId="23" priority="2" operator="between">
      <formula>121</formula>
      <formula>200</formula>
    </cfRule>
    <cfRule type="cellIs" dxfId="22" priority="3" operator="between">
      <formula>81</formula>
      <formula>120</formula>
    </cfRule>
    <cfRule type="cellIs" dxfId="21" priority="4" operator="between">
      <formula>41</formula>
      <formula>80</formula>
    </cfRule>
  </conditionalFormatting>
  <conditionalFormatting sqref="E28:E46">
    <cfRule type="containsText" dxfId="20" priority="7" operator="containsText" text="N/D">
      <formula>NOT(ISERROR(SEARCH("N/D",E28)))</formula>
    </cfRule>
  </conditionalFormatting>
  <conditionalFormatting sqref="E47:E54">
    <cfRule type="cellIs" dxfId="19" priority="8" operator="between">
      <formula>0</formula>
      <formula>40</formula>
    </cfRule>
    <cfRule type="containsText" dxfId="1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15</v>
      </c>
      <c r="E12" s="4">
        <f t="shared" si="2"/>
        <v>15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15</v>
      </c>
      <c r="E15" s="4">
        <f t="shared" si="2"/>
        <v>15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20</v>
      </c>
      <c r="E18" s="4">
        <f t="shared" si="2"/>
        <v>20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28</v>
      </c>
      <c r="E20" s="4">
        <f t="shared" si="2"/>
        <v>28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20</v>
      </c>
      <c r="E21" s="4">
        <f t="shared" si="2"/>
        <v>20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29</v>
      </c>
      <c r="E22" s="4">
        <f t="shared" si="2"/>
        <v>29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18</v>
      </c>
      <c r="E23" s="4">
        <f t="shared" si="2"/>
        <v>18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18</v>
      </c>
      <c r="E24" s="4">
        <f t="shared" si="2"/>
        <v>18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34</v>
      </c>
      <c r="E25" s="4">
        <f t="shared" si="2"/>
        <v>34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31</v>
      </c>
      <c r="E26" s="4">
        <f t="shared" si="2"/>
        <v>31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19</v>
      </c>
      <c r="E29" s="4">
        <f t="shared" si="2"/>
        <v>19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25</v>
      </c>
      <c r="E31" s="4">
        <f t="shared" si="2"/>
        <v>25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22</v>
      </c>
      <c r="E32" s="4">
        <f t="shared" si="2"/>
        <v>22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14</v>
      </c>
      <c r="E34" s="4">
        <f t="shared" si="2"/>
        <v>14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15</v>
      </c>
      <c r="E36" s="4">
        <f t="shared" si="2"/>
        <v>15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19</v>
      </c>
      <c r="E40" s="4">
        <f t="shared" si="2"/>
        <v>19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>
        <v>16</v>
      </c>
      <c r="E43" s="4">
        <f t="shared" si="2"/>
        <v>16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59</v>
      </c>
      <c r="E48" s="4">
        <f t="shared" si="2"/>
        <v>59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21</v>
      </c>
      <c r="E49" s="4">
        <f t="shared" si="2"/>
        <v>21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31</v>
      </c>
      <c r="E51" s="4">
        <f t="shared" si="2"/>
        <v>31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26</v>
      </c>
      <c r="E52" s="4">
        <f t="shared" si="2"/>
        <v>26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34</v>
      </c>
      <c r="E53" s="4">
        <f t="shared" si="2"/>
        <v>34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30</v>
      </c>
      <c r="E54" s="4">
        <f t="shared" si="2"/>
        <v>30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hXCIJU5z4GQDlI+HoXW7sBilPXraVWtw2ciLSmJ3/q0xqAA5jjAAN8SIlXLjhRw3oWiEFkYKWoYDntaL+6E0Lg==" saltValue="PX6ToIJaRwzpNlE1HT0pQ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7" priority="6" operator="containsText" text="N/D">
      <formula>NOT(ISERROR(SEARCH("N/D",E4)))</formula>
    </cfRule>
  </conditionalFormatting>
  <conditionalFormatting sqref="E4:E46">
    <cfRule type="cellIs" dxfId="16" priority="5" operator="between">
      <formula>0</formula>
      <formula>40</formula>
    </cfRule>
  </conditionalFormatting>
  <conditionalFormatting sqref="E4:E54">
    <cfRule type="cellIs" dxfId="15" priority="1" operator="between">
      <formula>201</formula>
      <formula>10000</formula>
    </cfRule>
    <cfRule type="cellIs" dxfId="14" priority="2" operator="between">
      <formula>121</formula>
      <formula>200</formula>
    </cfRule>
    <cfRule type="cellIs" dxfId="13" priority="3" operator="between">
      <formula>81</formula>
      <formula>120</formula>
    </cfRule>
    <cfRule type="cellIs" dxfId="12" priority="4" operator="between">
      <formula>41</formula>
      <formula>80</formula>
    </cfRule>
  </conditionalFormatting>
  <conditionalFormatting sqref="E28:E46">
    <cfRule type="containsText" dxfId="11" priority="7" operator="containsText" text="N/D">
      <formula>NOT(ISERROR(SEARCH("N/D",E28)))</formula>
    </cfRule>
  </conditionalFormatting>
  <conditionalFormatting sqref="E47:E54">
    <cfRule type="cellIs" dxfId="10" priority="8" operator="between">
      <formula>0</formula>
      <formula>40</formula>
    </cfRule>
    <cfRule type="containsText" dxfId="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tabSelected="1" zoomScale="90" zoomScaleNormal="90" workbookViewId="0">
      <selection activeCell="N5" sqref="N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8"/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9"/>
      <c r="B2" s="49"/>
      <c r="C2" s="49"/>
      <c r="D2" s="49"/>
      <c r="E2" s="49"/>
      <c r="F2" s="49"/>
      <c r="G2" s="49"/>
      <c r="H2" s="4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20</v>
      </c>
      <c r="E10" s="4">
        <f t="shared" si="2"/>
        <v>20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/>
      <c r="E20" s="4" t="str">
        <f t="shared" si="2"/>
        <v>N/D</v>
      </c>
      <c r="F20" s="5" t="str">
        <f t="shared" si="0"/>
        <v/>
      </c>
      <c r="G20" s="3"/>
      <c r="H20" s="3" t="str">
        <f t="shared" si="1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7</v>
      </c>
      <c r="E21" s="4">
        <f t="shared" si="2"/>
        <v>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11</v>
      </c>
      <c r="E25" s="4">
        <f t="shared" si="2"/>
        <v>11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16</v>
      </c>
      <c r="E28" s="4">
        <f t="shared" si="2"/>
        <v>16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70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27</v>
      </c>
      <c r="E32" s="4">
        <f t="shared" si="2"/>
        <v>27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21</v>
      </c>
      <c r="E34" s="4">
        <f t="shared" si="2"/>
        <v>21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21</v>
      </c>
      <c r="E36" s="4">
        <f t="shared" si="2"/>
        <v>21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3</v>
      </c>
      <c r="E39" s="4">
        <f t="shared" si="2"/>
        <v>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18</v>
      </c>
      <c r="E40" s="4">
        <f t="shared" si="2"/>
        <v>18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9</v>
      </c>
      <c r="E44" s="4">
        <f>IF(D44="","N/D",D44)</f>
        <v>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24</v>
      </c>
      <c r="E52" s="4">
        <f t="shared" si="2"/>
        <v>24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33" t="s">
        <v>29</v>
      </c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33" t="s">
        <v>30</v>
      </c>
      <c r="B58" s="33"/>
      <c r="C58" s="33"/>
      <c r="D58" s="33"/>
      <c r="E58" s="33"/>
      <c r="F58" s="33"/>
      <c r="G58" s="33"/>
      <c r="H58" s="3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36" t="s">
        <v>6</v>
      </c>
      <c r="D60" s="36"/>
      <c r="E60" s="36"/>
      <c r="F60" s="36"/>
      <c r="G60" s="36"/>
      <c r="H60" s="3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38" t="s">
        <v>34</v>
      </c>
      <c r="D61" s="39"/>
      <c r="E61" s="39"/>
      <c r="F61" s="39"/>
      <c r="G61" s="39"/>
      <c r="H61" s="4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29" t="s">
        <v>37</v>
      </c>
      <c r="D62" s="30"/>
      <c r="E62" s="30"/>
      <c r="F62" s="30"/>
      <c r="G62" s="30"/>
      <c r="H62" s="3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29" t="s">
        <v>105</v>
      </c>
      <c r="D63" s="30"/>
      <c r="E63" s="30"/>
      <c r="F63" s="30"/>
      <c r="G63" s="30"/>
      <c r="H63" s="3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29" t="s">
        <v>42</v>
      </c>
      <c r="D64" s="30"/>
      <c r="E64" s="30"/>
      <c r="F64" s="30"/>
      <c r="G64" s="30"/>
      <c r="H64" s="3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29" t="s">
        <v>45</v>
      </c>
      <c r="D65" s="30"/>
      <c r="E65" s="30"/>
      <c r="F65" s="30"/>
      <c r="G65" s="30"/>
      <c r="H65" s="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32" t="s">
        <v>46</v>
      </c>
      <c r="B66" s="32"/>
      <c r="C66" s="32"/>
      <c r="D66" s="32"/>
      <c r="E66" s="32"/>
      <c r="F66" s="32"/>
      <c r="G66" s="32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33" t="s">
        <v>47</v>
      </c>
      <c r="B67" s="33"/>
      <c r="C67" s="33"/>
      <c r="D67" s="33"/>
      <c r="E67" s="33"/>
      <c r="F67" s="33"/>
      <c r="G67" s="33"/>
      <c r="H67" s="3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33" t="s">
        <v>48</v>
      </c>
      <c r="B68" s="33"/>
      <c r="C68" s="33"/>
      <c r="D68" s="33"/>
      <c r="E68" s="33"/>
      <c r="F68" s="33"/>
      <c r="G68" s="33"/>
      <c r="H68" s="3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34" t="s">
        <v>49</v>
      </c>
      <c r="B69" s="34"/>
      <c r="C69" s="34"/>
      <c r="D69" s="34"/>
      <c r="E69" s="34"/>
      <c r="F69" s="34"/>
      <c r="G69" s="34"/>
      <c r="H69" s="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td0VNujYG1ZnpNIEExQEQ5aXxTT8/zRsUE95EP4D15e54oo192WU9AL1fPoHT64uYRvuh4e9esPmQZWOJgVwDA==" saltValue="gKFuVUJK0FuKeYMfag8+c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8" priority="6" operator="containsText" text="N/D">
      <formula>NOT(ISERROR(SEARCH("N/D",E4)))</formula>
    </cfRule>
  </conditionalFormatting>
  <conditionalFormatting sqref="E4:E46">
    <cfRule type="cellIs" dxfId="7" priority="5" operator="between">
      <formula>0</formula>
      <formula>40</formula>
    </cfRule>
  </conditionalFormatting>
  <conditionalFormatting sqref="E4:E54">
    <cfRule type="cellIs" dxfId="6" priority="1" operator="between">
      <formula>201</formula>
      <formula>10000</formula>
    </cfRule>
    <cfRule type="cellIs" dxfId="5" priority="2" operator="between">
      <formula>121</formula>
      <formula>200</formula>
    </cfRule>
    <cfRule type="cellIs" dxfId="4" priority="3" operator="between">
      <formula>81</formula>
      <formula>120</formula>
    </cfRule>
    <cfRule type="cellIs" dxfId="3" priority="4" operator="between">
      <formula>41</formula>
      <formula>80</formula>
    </cfRule>
  </conditionalFormatting>
  <conditionalFormatting sqref="E28:E46">
    <cfRule type="containsText" dxfId="2" priority="7" operator="containsText" text="N/D">
      <formula>NOT(ISERROR(SEARCH("N/D",E28)))</formula>
    </cfRule>
  </conditionalFormatting>
  <conditionalFormatting sqref="E47:E54">
    <cfRule type="cellIs" dxfId="1" priority="8" operator="between">
      <formula>0</formula>
      <formula>40</formula>
    </cfRule>
    <cfRule type="containsText" dxfId="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26-12</vt:lpstr>
      <vt:lpstr>27-12</vt:lpstr>
      <vt:lpstr>28-12</vt:lpstr>
      <vt:lpstr>29-12</vt:lpstr>
      <vt:lpstr>30-12</vt:lpstr>
      <vt:lpstr>31-12</vt:lpstr>
      <vt:lpstr>01-01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Leidiane Santana Santos</cp:lastModifiedBy>
  <cp:lastPrinted>2021-12-28T12:32:24Z</cp:lastPrinted>
  <dcterms:created xsi:type="dcterms:W3CDTF">2020-12-28T13:22:39Z</dcterms:created>
  <dcterms:modified xsi:type="dcterms:W3CDTF">2025-01-10T18:55:59Z</dcterms:modified>
</cp:coreProperties>
</file>